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OS\Geclassificeerd\13. STATISTIEKEN\Statistische overzichten\Voor IWink\"/>
    </mc:Choice>
  </mc:AlternateContent>
  <xr:revisionPtr revIDLastSave="0" documentId="13_ncr:1_{5348F8C7-BA8C-4DF2-8B81-B85836EAC0D0}" xr6:coauthVersionLast="47" xr6:coauthVersionMax="47" xr10:uidLastSave="{00000000-0000-0000-0000-000000000000}"/>
  <bookViews>
    <workbookView xWindow="28680" yWindow="-120" windowWidth="29040" windowHeight="15840" activeTab="1" xr2:uid="{24558614-7123-4F5A-BB39-E3934C34ABA3}"/>
  </bookViews>
  <sheets>
    <sheet name="Det_horeca" sheetId="1" r:id="rId1"/>
    <sheet name="HH uitgegebreid jaren_x0009_" sheetId="2" r:id="rId2"/>
    <sheet name="HH uitgebrei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G34" i="1" s="1"/>
  <c r="F42" i="1"/>
  <c r="F11" i="1"/>
  <c r="F34" i="1" s="1"/>
  <c r="H42" i="1"/>
  <c r="C42" i="1"/>
  <c r="D42" i="1"/>
  <c r="E42" i="1"/>
  <c r="G42" i="1"/>
  <c r="E34" i="1"/>
  <c r="H33" i="1"/>
  <c r="D34" i="1"/>
  <c r="C34" i="1"/>
  <c r="H34" i="1" l="1"/>
  <c r="I41" i="1" l="1"/>
  <c r="I7" i="1" l="1"/>
  <c r="I8" i="1"/>
  <c r="I9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2" i="1"/>
  <c r="I31" i="1"/>
  <c r="I33" i="1"/>
  <c r="I34" i="1"/>
  <c r="I36" i="1"/>
  <c r="I37" i="1"/>
  <c r="I38" i="1"/>
  <c r="I39" i="1"/>
  <c r="I40" i="1"/>
  <c r="I6" i="1"/>
  <c r="I42" i="1" l="1"/>
</calcChain>
</file>

<file path=xl/sharedStrings.xml><?xml version="1.0" encoding="utf-8"?>
<sst xmlns="http://schemas.openxmlformats.org/spreadsheetml/2006/main" count="127" uniqueCount="96">
  <si>
    <t>supermarkten</t>
  </si>
  <si>
    <t>overig voedings en genotmiddelen</t>
  </si>
  <si>
    <t>persoonlijke verzorging</t>
  </si>
  <si>
    <t>apotheken, medische artikelen</t>
  </si>
  <si>
    <t>parfumerie</t>
  </si>
  <si>
    <t>totaal dagelijkse detailhandel</t>
  </si>
  <si>
    <t>warenhuizen e.d.</t>
  </si>
  <si>
    <t>mode, schoeisel en stoffen</t>
  </si>
  <si>
    <t>meubels etc.</t>
  </si>
  <si>
    <t xml:space="preserve">wit- bruingoed, </t>
  </si>
  <si>
    <t>geluidsdragers</t>
  </si>
  <si>
    <t>computers</t>
  </si>
  <si>
    <t>telecommunicatieapparatuur</t>
  </si>
  <si>
    <t>ijzerwaren, bouwmarkten</t>
  </si>
  <si>
    <t>(kantoor)boekhandels</t>
  </si>
  <si>
    <t>fotografie</t>
  </si>
  <si>
    <t>opticiens</t>
  </si>
  <si>
    <t>juweliers/uurwerken</t>
  </si>
  <si>
    <t>fietsen</t>
  </si>
  <si>
    <t>(water)sport en kamperen</t>
  </si>
  <si>
    <t xml:space="preserve">planten/dieren </t>
  </si>
  <si>
    <t>speelgoed</t>
  </si>
  <si>
    <t>kunst</t>
  </si>
  <si>
    <t>tweedeh. artikelen / antiek</t>
  </si>
  <si>
    <t>overig detailhandel</t>
  </si>
  <si>
    <t>benzinestations</t>
  </si>
  <si>
    <t>totaal niet dagelijkse detailhandel</t>
  </si>
  <si>
    <t>bron: OIS Groningen (Vestigingenregister)</t>
  </si>
  <si>
    <t>Vestigingen detailhandel en horeca in de totale gemeente en in het centrum</t>
  </si>
  <si>
    <t>totaal detailhandel</t>
  </si>
  <si>
    <t>totaal horeca</t>
  </si>
  <si>
    <t>Detailhandel</t>
  </si>
  <si>
    <t>Horeca</t>
  </si>
  <si>
    <t>percentage Centrum</t>
  </si>
  <si>
    <t>peildatum 1 april</t>
  </si>
  <si>
    <t>SBI code</t>
  </si>
  <si>
    <t>G…</t>
  </si>
  <si>
    <t>I…</t>
  </si>
  <si>
    <t>552/553</t>
  </si>
  <si>
    <t>4773/47742</t>
  </si>
  <si>
    <t>4751/4771/4772</t>
  </si>
  <si>
    <t>4753/4759</t>
  </si>
  <si>
    <t>4743/4754</t>
  </si>
  <si>
    <t>4761/4762</t>
  </si>
  <si>
    <t>47642/3/4</t>
  </si>
  <si>
    <t>Type huishouden</t>
  </si>
  <si>
    <t>aantal</t>
  </si>
  <si>
    <t>percentage</t>
  </si>
  <si>
    <t>alleenstaanden</t>
  </si>
  <si>
    <t>Alleenstaande jongere</t>
  </si>
  <si>
    <t>Alleenstaande</t>
  </si>
  <si>
    <t>Alleenstaande jongere, wonend met meer</t>
  </si>
  <si>
    <t>Alleenstaande, wonend met meer</t>
  </si>
  <si>
    <t>samenwonend</t>
  </si>
  <si>
    <t>Samenwonend met twee, jongeren</t>
  </si>
  <si>
    <t>Samenwonend met twee</t>
  </si>
  <si>
    <t>huishoudens met kinderen</t>
  </si>
  <si>
    <t>Gezin met minderjarige</t>
  </si>
  <si>
    <t>Gezin zonder minderjarige</t>
  </si>
  <si>
    <t>Samengesteld gezin met minderjarige</t>
  </si>
  <si>
    <t>Samengesteld gezin zonder minderjarige</t>
  </si>
  <si>
    <t>Meergeneratiegezin met minderjarige</t>
  </si>
  <si>
    <t>Meergeneratiegezin zonder minderjarige</t>
  </si>
  <si>
    <t>Eenoudergezin met minderjarige</t>
  </si>
  <si>
    <t>Eenoudergezin zonder minderjarige</t>
  </si>
  <si>
    <t>overig</t>
  </si>
  <si>
    <t>Institutioneel Huishouden</t>
  </si>
  <si>
    <t>Overig met minderjarige</t>
  </si>
  <si>
    <t>Overig zonder minderjarige</t>
  </si>
  <si>
    <t>Overig</t>
  </si>
  <si>
    <t>Totaal</t>
  </si>
  <si>
    <t>Inwoners</t>
  </si>
  <si>
    <t>Jongeren is tot en met 27 jaar of gemiddeld maximaal 27 jaar</t>
  </si>
  <si>
    <t>Minderjarigen: tot en met 17 jaar</t>
  </si>
  <si>
    <t>huishoudens</t>
  </si>
  <si>
    <t>inwoners</t>
  </si>
  <si>
    <t xml:space="preserve">gemiddelde </t>
  </si>
  <si>
    <t>huishoudens- grootte</t>
  </si>
  <si>
    <t>Eenoudergezin  met minderjarige</t>
  </si>
  <si>
    <t>Overig/onbekend</t>
  </si>
  <si>
    <t>totaal</t>
  </si>
  <si>
    <t>Huishoudens, uitgebreide indeling, meerdere jaren</t>
  </si>
  <si>
    <t>Jongeren is tot en met 27 jaar of gemiddeld maximaal 27 jaar, minderjarigen: tot en met 17 jaar</t>
  </si>
  <si>
    <t>2) Zonder detailhandel niet in winkel zoals markthandel en handel via internet</t>
  </si>
  <si>
    <t>naar SBI code (Standaard Bedrijfs Indeling) van het CBS</t>
  </si>
  <si>
    <t>1) Het centrum omvat de buurten 0,1,2,3,4,5,7,8: Binnenstad-Noord, -Zuid, -West,-Oost, Hortusbuurt-Ebbingekwartier, Noorderplantsoen, UMCG en Stationsgebied</t>
  </si>
  <si>
    <t>hotels/bed and breakfast</t>
  </si>
  <si>
    <t>restaurants</t>
  </si>
  <si>
    <t>cafetaria's/lunchrooms</t>
  </si>
  <si>
    <t>café's/bars/disco's</t>
  </si>
  <si>
    <t>kantines en catering</t>
  </si>
  <si>
    <t>kampeerterreinen/verhuur van vakantiehuisjes en appartementen</t>
  </si>
  <si>
    <r>
      <t>branche</t>
    </r>
    <r>
      <rPr>
        <b/>
        <vertAlign val="superscript"/>
        <sz val="9"/>
        <rFont val="Gadugi"/>
        <family val="2"/>
      </rPr>
      <t>2)</t>
    </r>
  </si>
  <si>
    <r>
      <t xml:space="preserve">waarvan Centrum </t>
    </r>
    <r>
      <rPr>
        <b/>
        <i/>
        <vertAlign val="superscript"/>
        <sz val="9"/>
        <rFont val="Gadugi"/>
        <family val="2"/>
      </rPr>
      <t>1)</t>
    </r>
  </si>
  <si>
    <t>Type huishouden, 2025</t>
  </si>
  <si>
    <t>Huishoudens naar type,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</si>
</sst>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_ ;\-#,##0\ "/>
    <numFmt numFmtId="165" formatCode="0.0%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adugi"/>
      <family val="2"/>
    </font>
    <font>
      <sz val="9"/>
      <color theme="1"/>
      <name val="Gadugi"/>
      <family val="2"/>
    </font>
    <font>
      <b/>
      <sz val="9"/>
      <name val="Gadugi"/>
      <family val="2"/>
    </font>
    <font>
      <i/>
      <sz val="9"/>
      <name val="Gadugi"/>
      <family val="2"/>
    </font>
    <font>
      <sz val="10"/>
      <name val="Gadugi"/>
      <family val="2"/>
    </font>
    <font>
      <sz val="14"/>
      <name val="Gadugi"/>
      <family val="2"/>
    </font>
    <font>
      <b/>
      <sz val="10"/>
      <name val="Gadugi"/>
      <family val="2"/>
    </font>
    <font>
      <b/>
      <sz val="10"/>
      <color rgb="FF000000"/>
      <name val="Gadugi"/>
      <family val="2"/>
    </font>
    <font>
      <b/>
      <sz val="9"/>
      <color theme="1"/>
      <name val="Gadugi"/>
      <family val="2"/>
    </font>
    <font>
      <b/>
      <vertAlign val="superscript"/>
      <sz val="9"/>
      <name val="Gadugi"/>
      <family val="2"/>
    </font>
    <font>
      <b/>
      <i/>
      <sz val="9"/>
      <name val="Gadugi"/>
      <family val="2"/>
    </font>
    <font>
      <b/>
      <i/>
      <vertAlign val="superscript"/>
      <sz val="9"/>
      <name val="Gadug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2" fillId="0" borderId="0" xfId="1" applyNumberFormat="1" applyFont="1" applyBorder="1"/>
    <xf numFmtId="0" fontId="2" fillId="0" borderId="0" xfId="0" quotePrefix="1" applyFont="1" applyAlignment="1">
      <alignment horizontal="left"/>
    </xf>
    <xf numFmtId="0" fontId="4" fillId="0" borderId="2" xfId="0" applyFont="1" applyBorder="1"/>
    <xf numFmtId="3" fontId="4" fillId="0" borderId="2" xfId="1" applyNumberFormat="1" applyFont="1" applyBorder="1"/>
    <xf numFmtId="0" fontId="2" fillId="0" borderId="0" xfId="0" applyFont="1" applyBorder="1" applyAlignment="1">
      <alignment horizontal="right"/>
    </xf>
    <xf numFmtId="0" fontId="5" fillId="0" borderId="0" xfId="0" quotePrefix="1" applyFont="1" applyBorder="1" applyAlignment="1">
      <alignment horizontal="right" wrapText="1"/>
    </xf>
    <xf numFmtId="9" fontId="2" fillId="0" borderId="0" xfId="2" applyFont="1" applyBorder="1"/>
    <xf numFmtId="9" fontId="4" fillId="0" borderId="0" xfId="2" applyFont="1" applyBorder="1"/>
    <xf numFmtId="9" fontId="4" fillId="0" borderId="2" xfId="2" applyFont="1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8" fillId="0" borderId="0" xfId="0" applyFont="1"/>
    <xf numFmtId="164" fontId="6" fillId="0" borderId="0" xfId="1" applyNumberFormat="1" applyFont="1"/>
    <xf numFmtId="165" fontId="6" fillId="0" borderId="0" xfId="2" applyNumberFormat="1" applyFont="1"/>
    <xf numFmtId="0" fontId="8" fillId="0" borderId="0" xfId="0" applyFont="1" applyBorder="1"/>
    <xf numFmtId="0" fontId="8" fillId="0" borderId="4" xfId="0" applyFont="1" applyBorder="1"/>
    <xf numFmtId="0" fontId="8" fillId="0" borderId="3" xfId="0" applyFont="1" applyBorder="1"/>
    <xf numFmtId="164" fontId="8" fillId="0" borderId="0" xfId="1" applyNumberFormat="1" applyFont="1" applyBorder="1"/>
    <xf numFmtId="164" fontId="8" fillId="0" borderId="4" xfId="1" applyNumberFormat="1" applyFont="1" applyBorder="1"/>
    <xf numFmtId="165" fontId="8" fillId="0" borderId="4" xfId="2" applyNumberFormat="1" applyFont="1" applyBorder="1"/>
    <xf numFmtId="0" fontId="8" fillId="0" borderId="4" xfId="0" applyFont="1" applyBorder="1" applyAlignment="1">
      <alignment horizontal="right"/>
    </xf>
    <xf numFmtId="9" fontId="8" fillId="0" borderId="0" xfId="2" applyNumberFormat="1" applyFont="1" applyBorder="1"/>
    <xf numFmtId="0" fontId="8" fillId="2" borderId="3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top"/>
    </xf>
    <xf numFmtId="0" fontId="8" fillId="2" borderId="4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right" vertical="center"/>
    </xf>
    <xf numFmtId="0" fontId="3" fillId="0" borderId="6" xfId="0" applyFont="1" applyBorder="1"/>
    <xf numFmtId="3" fontId="2" fillId="0" borderId="6" xfId="1" applyNumberFormat="1" applyFont="1" applyBorder="1"/>
    <xf numFmtId="3" fontId="4" fillId="0" borderId="8" xfId="1" applyNumberFormat="1" applyFont="1" applyBorder="1"/>
    <xf numFmtId="0" fontId="2" fillId="0" borderId="5" xfId="0" applyFont="1" applyBorder="1" applyAlignment="1">
      <alignment horizontal="right"/>
    </xf>
    <xf numFmtId="0" fontId="10" fillId="0" borderId="6" xfId="0" applyFont="1" applyBorder="1"/>
    <xf numFmtId="3" fontId="4" fillId="0" borderId="0" xfId="0" applyNumberFormat="1" applyFont="1"/>
    <xf numFmtId="0" fontId="10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12" fillId="0" borderId="7" xfId="0" quotePrefix="1" applyFont="1" applyBorder="1" applyAlignment="1">
      <alignment horizontal="right" wrapText="1"/>
    </xf>
    <xf numFmtId="0" fontId="12" fillId="0" borderId="1" xfId="0" quotePrefix="1" applyFont="1" applyBorder="1" applyAlignment="1">
      <alignment horizontal="right" wrapText="1"/>
    </xf>
    <xf numFmtId="0" fontId="8" fillId="2" borderId="3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9" fontId="9" fillId="2" borderId="4" xfId="2" applyFont="1" applyFill="1" applyBorder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4" fontId="9" fillId="2" borderId="4" xfId="0" applyNumberFormat="1" applyFont="1" applyFill="1" applyBorder="1" applyAlignment="1">
      <alignment horizontal="right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D786-5D2D-41CD-A719-3561E77F7356}">
  <dimension ref="A1:I45"/>
  <sheetViews>
    <sheetView topLeftCell="A15" workbookViewId="0">
      <selection activeCell="B55" sqref="B55"/>
    </sheetView>
  </sheetViews>
  <sheetFormatPr defaultColWidth="9.28515625" defaultRowHeight="13.5" x14ac:dyDescent="0.25"/>
  <cols>
    <col min="1" max="1" width="14.42578125" style="2" customWidth="1"/>
    <col min="2" max="2" width="31.42578125" style="2" customWidth="1"/>
    <col min="3" max="7" width="9.28515625" style="2"/>
    <col min="8" max="8" width="11" style="2" customWidth="1"/>
    <col min="9" max="9" width="13.85546875" style="2" customWidth="1"/>
    <col min="10" max="16384" width="9.28515625" style="2"/>
  </cols>
  <sheetData>
    <row r="1" spans="1:9" ht="17.45" x14ac:dyDescent="0.3">
      <c r="A1" s="16" t="s">
        <v>28</v>
      </c>
      <c r="B1" s="1"/>
      <c r="C1" s="1"/>
      <c r="D1" s="1"/>
      <c r="E1" s="1"/>
      <c r="F1" s="1"/>
      <c r="G1" s="1"/>
      <c r="H1" s="1"/>
    </row>
    <row r="2" spans="1:9" ht="12" x14ac:dyDescent="0.25">
      <c r="A2" s="3" t="s">
        <v>34</v>
      </c>
      <c r="B2" s="1"/>
      <c r="C2" s="1"/>
      <c r="D2" s="1"/>
      <c r="E2" s="1"/>
      <c r="F2" s="1"/>
      <c r="G2" s="1"/>
      <c r="H2" s="1"/>
    </row>
    <row r="3" spans="1:9" ht="12" x14ac:dyDescent="0.25">
      <c r="A3" s="3" t="s">
        <v>84</v>
      </c>
      <c r="B3" s="1"/>
      <c r="C3" s="1"/>
      <c r="D3" s="1"/>
      <c r="E3" s="1"/>
      <c r="F3" s="1"/>
      <c r="G3" s="1"/>
      <c r="H3" s="1"/>
    </row>
    <row r="4" spans="1:9" ht="27.75" x14ac:dyDescent="0.25">
      <c r="A4" s="47" t="s">
        <v>35</v>
      </c>
      <c r="B4" s="47" t="s">
        <v>92</v>
      </c>
      <c r="C4" s="48">
        <v>2014</v>
      </c>
      <c r="D4" s="48">
        <v>2018</v>
      </c>
      <c r="E4" s="48">
        <v>2020</v>
      </c>
      <c r="F4" s="48">
        <v>2023</v>
      </c>
      <c r="G4" s="48">
        <v>2024</v>
      </c>
      <c r="H4" s="49" t="s">
        <v>93</v>
      </c>
      <c r="I4" s="50" t="s">
        <v>33</v>
      </c>
    </row>
    <row r="5" spans="1:9" x14ac:dyDescent="0.25">
      <c r="A5" s="3" t="s">
        <v>36</v>
      </c>
      <c r="B5" s="3" t="s">
        <v>31</v>
      </c>
      <c r="C5" s="8"/>
      <c r="D5" s="8"/>
      <c r="E5" s="8"/>
      <c r="F5" s="8"/>
      <c r="G5" s="8"/>
      <c r="H5" s="43"/>
      <c r="I5" s="9"/>
    </row>
    <row r="6" spans="1:9" ht="13.15" x14ac:dyDescent="0.25">
      <c r="A6" s="14">
        <v>4711</v>
      </c>
      <c r="B6" s="1" t="s">
        <v>0</v>
      </c>
      <c r="C6" s="2">
        <v>61</v>
      </c>
      <c r="D6" s="2">
        <v>69</v>
      </c>
      <c r="E6" s="2">
        <v>69</v>
      </c>
      <c r="F6" s="2">
        <v>73</v>
      </c>
      <c r="G6" s="2">
        <v>71</v>
      </c>
      <c r="H6" s="40">
        <v>16</v>
      </c>
      <c r="I6" s="10">
        <f>H6/G6</f>
        <v>0.22535211267605634</v>
      </c>
    </row>
    <row r="7" spans="1:9" ht="13.15" x14ac:dyDescent="0.25">
      <c r="A7" s="14">
        <v>472</v>
      </c>
      <c r="B7" s="1" t="s">
        <v>1</v>
      </c>
      <c r="C7" s="2">
        <v>170</v>
      </c>
      <c r="D7" s="2">
        <v>155</v>
      </c>
      <c r="E7" s="2">
        <v>158</v>
      </c>
      <c r="F7" s="2">
        <v>155</v>
      </c>
      <c r="G7" s="2">
        <v>159</v>
      </c>
      <c r="H7" s="40">
        <v>81</v>
      </c>
      <c r="I7" s="10">
        <f t="shared" ref="I7:I42" si="0">H7/G7</f>
        <v>0.50943396226415094</v>
      </c>
    </row>
    <row r="8" spans="1:9" ht="13.15" x14ac:dyDescent="0.25">
      <c r="A8" s="14">
        <v>47741</v>
      </c>
      <c r="B8" s="1" t="s">
        <v>2</v>
      </c>
      <c r="C8" s="2">
        <v>41</v>
      </c>
      <c r="D8" s="2">
        <v>42</v>
      </c>
      <c r="E8" s="2">
        <v>37</v>
      </c>
      <c r="F8" s="2">
        <v>34</v>
      </c>
      <c r="G8" s="2">
        <v>34</v>
      </c>
      <c r="H8" s="40">
        <v>14</v>
      </c>
      <c r="I8" s="10">
        <f t="shared" si="0"/>
        <v>0.41176470588235292</v>
      </c>
    </row>
    <row r="9" spans="1:9" ht="13.15" x14ac:dyDescent="0.25">
      <c r="A9" s="14" t="s">
        <v>39</v>
      </c>
      <c r="B9" s="1" t="s">
        <v>3</v>
      </c>
      <c r="C9" s="2">
        <v>34</v>
      </c>
      <c r="D9" s="2">
        <v>34</v>
      </c>
      <c r="E9" s="2">
        <v>35</v>
      </c>
      <c r="F9" s="2">
        <v>34</v>
      </c>
      <c r="G9" s="2">
        <v>32</v>
      </c>
      <c r="H9" s="40">
        <v>6</v>
      </c>
      <c r="I9" s="10">
        <f t="shared" si="0"/>
        <v>0.1875</v>
      </c>
    </row>
    <row r="10" spans="1:9" ht="13.15" x14ac:dyDescent="0.25">
      <c r="A10" s="14">
        <v>4775</v>
      </c>
      <c r="B10" s="1" t="s">
        <v>4</v>
      </c>
      <c r="C10" s="2">
        <v>9</v>
      </c>
      <c r="D10" s="2">
        <v>9</v>
      </c>
      <c r="E10" s="2">
        <v>10</v>
      </c>
      <c r="F10" s="2">
        <v>9</v>
      </c>
      <c r="G10" s="2">
        <v>9</v>
      </c>
      <c r="H10" s="40">
        <v>8</v>
      </c>
      <c r="I10" s="10">
        <f t="shared" si="0"/>
        <v>0.88888888888888884</v>
      </c>
    </row>
    <row r="11" spans="1:9" ht="12" x14ac:dyDescent="0.25">
      <c r="A11" s="15"/>
      <c r="B11" s="3" t="s">
        <v>5</v>
      </c>
      <c r="C11" s="45">
        <v>315</v>
      </c>
      <c r="D11" s="45">
        <v>309</v>
      </c>
      <c r="E11" s="45">
        <v>309</v>
      </c>
      <c r="F11" s="45">
        <f t="shared" ref="F11:G11" si="1">SUM(F6:F10)</f>
        <v>305</v>
      </c>
      <c r="G11" s="45">
        <f t="shared" si="1"/>
        <v>305</v>
      </c>
      <c r="H11" s="44">
        <f t="shared" ref="H11" si="2">SUM(H6:H10)</f>
        <v>125</v>
      </c>
      <c r="I11" s="11">
        <f t="shared" si="0"/>
        <v>0.4098360655737705</v>
      </c>
    </row>
    <row r="12" spans="1:9" ht="12" x14ac:dyDescent="0.25">
      <c r="A12" s="15"/>
      <c r="B12" s="3"/>
      <c r="C12" s="4"/>
      <c r="D12" s="4"/>
      <c r="E12" s="4"/>
      <c r="F12" s="4"/>
      <c r="G12" s="4"/>
      <c r="H12" s="41"/>
      <c r="I12" s="10"/>
    </row>
    <row r="13" spans="1:9" ht="13.15" x14ac:dyDescent="0.25">
      <c r="A13" s="14">
        <v>4719</v>
      </c>
      <c r="B13" s="1" t="s">
        <v>6</v>
      </c>
      <c r="C13" s="4">
        <v>19</v>
      </c>
      <c r="D13" s="4">
        <v>17</v>
      </c>
      <c r="E13" s="4">
        <v>20</v>
      </c>
      <c r="F13" s="4">
        <v>21</v>
      </c>
      <c r="G13" s="4">
        <v>19</v>
      </c>
      <c r="H13" s="41">
        <v>6</v>
      </c>
      <c r="I13" s="10">
        <f t="shared" si="0"/>
        <v>0.31578947368421051</v>
      </c>
    </row>
    <row r="14" spans="1:9" ht="13.15" x14ac:dyDescent="0.25">
      <c r="A14" s="14" t="s">
        <v>40</v>
      </c>
      <c r="B14" s="1" t="s">
        <v>7</v>
      </c>
      <c r="C14" s="4">
        <v>295</v>
      </c>
      <c r="D14" s="4">
        <v>259</v>
      </c>
      <c r="E14" s="4">
        <v>251</v>
      </c>
      <c r="F14" s="4">
        <v>229</v>
      </c>
      <c r="G14" s="4">
        <v>221</v>
      </c>
      <c r="H14" s="41">
        <v>150</v>
      </c>
      <c r="I14" s="10">
        <f t="shared" si="0"/>
        <v>0.67873303167420818</v>
      </c>
    </row>
    <row r="15" spans="1:9" ht="13.15" x14ac:dyDescent="0.25">
      <c r="A15" s="14" t="s">
        <v>41</v>
      </c>
      <c r="B15" s="1" t="s">
        <v>8</v>
      </c>
      <c r="C15" s="4">
        <v>116</v>
      </c>
      <c r="D15" s="4">
        <v>98</v>
      </c>
      <c r="E15" s="4">
        <v>95</v>
      </c>
      <c r="F15" s="4">
        <v>95</v>
      </c>
      <c r="G15" s="4">
        <v>90</v>
      </c>
      <c r="H15" s="41">
        <v>21</v>
      </c>
      <c r="I15" s="10">
        <f t="shared" si="0"/>
        <v>0.23333333333333334</v>
      </c>
    </row>
    <row r="16" spans="1:9" ht="13.15" x14ac:dyDescent="0.25">
      <c r="A16" s="14" t="s">
        <v>42</v>
      </c>
      <c r="B16" s="5" t="s">
        <v>9</v>
      </c>
      <c r="C16" s="4">
        <v>23</v>
      </c>
      <c r="D16" s="4">
        <v>16</v>
      </c>
      <c r="E16" s="4">
        <v>15</v>
      </c>
      <c r="F16" s="4">
        <v>17</v>
      </c>
      <c r="G16" s="4">
        <v>18</v>
      </c>
      <c r="H16" s="41">
        <v>8</v>
      </c>
      <c r="I16" s="10">
        <f t="shared" si="0"/>
        <v>0.44444444444444442</v>
      </c>
    </row>
    <row r="17" spans="1:9" ht="13.15" x14ac:dyDescent="0.25">
      <c r="A17" s="14">
        <v>4763</v>
      </c>
      <c r="B17" s="1" t="s">
        <v>10</v>
      </c>
      <c r="C17" s="4">
        <v>8</v>
      </c>
      <c r="D17" s="4">
        <v>7</v>
      </c>
      <c r="E17" s="4">
        <v>6</v>
      </c>
      <c r="F17" s="4">
        <v>5</v>
      </c>
      <c r="G17" s="4">
        <v>5</v>
      </c>
      <c r="H17" s="41">
        <v>5</v>
      </c>
      <c r="I17" s="10">
        <f t="shared" si="0"/>
        <v>1</v>
      </c>
    </row>
    <row r="18" spans="1:9" ht="13.15" x14ac:dyDescent="0.25">
      <c r="A18" s="14">
        <v>4741</v>
      </c>
      <c r="B18" s="1" t="s">
        <v>11</v>
      </c>
      <c r="C18" s="4">
        <v>15</v>
      </c>
      <c r="D18" s="4">
        <v>14</v>
      </c>
      <c r="E18" s="4">
        <v>15</v>
      </c>
      <c r="F18" s="4">
        <v>11</v>
      </c>
      <c r="G18" s="4">
        <v>11</v>
      </c>
      <c r="H18" s="41">
        <v>7</v>
      </c>
      <c r="I18" s="10">
        <f t="shared" si="0"/>
        <v>0.63636363636363635</v>
      </c>
    </row>
    <row r="19" spans="1:9" ht="13.15" x14ac:dyDescent="0.25">
      <c r="A19" s="14">
        <v>4742</v>
      </c>
      <c r="B19" s="1" t="s">
        <v>12</v>
      </c>
      <c r="C19" s="4">
        <v>20</v>
      </c>
      <c r="D19" s="4">
        <v>20</v>
      </c>
      <c r="E19" s="4">
        <v>17</v>
      </c>
      <c r="F19" s="4">
        <v>16</v>
      </c>
      <c r="G19" s="4">
        <v>15</v>
      </c>
      <c r="H19" s="41">
        <v>9</v>
      </c>
      <c r="I19" s="10">
        <f t="shared" si="0"/>
        <v>0.6</v>
      </c>
    </row>
    <row r="20" spans="1:9" ht="13.15" x14ac:dyDescent="0.25">
      <c r="A20" s="14">
        <v>4752</v>
      </c>
      <c r="B20" s="1" t="s">
        <v>13</v>
      </c>
      <c r="C20" s="4">
        <v>53</v>
      </c>
      <c r="D20" s="4">
        <v>50</v>
      </c>
      <c r="E20" s="4">
        <v>48</v>
      </c>
      <c r="F20" s="4">
        <v>46</v>
      </c>
      <c r="G20" s="4">
        <v>47</v>
      </c>
      <c r="H20" s="41">
        <v>4</v>
      </c>
      <c r="I20" s="10">
        <f t="shared" si="0"/>
        <v>8.5106382978723402E-2</v>
      </c>
    </row>
    <row r="21" spans="1:9" ht="13.15" x14ac:dyDescent="0.25">
      <c r="A21" s="14" t="s">
        <v>43</v>
      </c>
      <c r="B21" s="1" t="s">
        <v>14</v>
      </c>
      <c r="C21" s="4">
        <v>39</v>
      </c>
      <c r="D21" s="4">
        <v>33</v>
      </c>
      <c r="E21" s="4">
        <v>26</v>
      </c>
      <c r="F21" s="4">
        <v>22</v>
      </c>
      <c r="G21" s="4">
        <v>20</v>
      </c>
      <c r="H21" s="41">
        <v>11</v>
      </c>
      <c r="I21" s="10">
        <f t="shared" si="0"/>
        <v>0.55000000000000004</v>
      </c>
    </row>
    <row r="22" spans="1:9" ht="13.15" x14ac:dyDescent="0.25">
      <c r="A22" s="14">
        <v>47781</v>
      </c>
      <c r="B22" s="1" t="s">
        <v>15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1">
        <v>1</v>
      </c>
      <c r="I22" s="10">
        <f t="shared" si="0"/>
        <v>0.2</v>
      </c>
    </row>
    <row r="23" spans="1:9" ht="13.15" x14ac:dyDescent="0.25">
      <c r="A23" s="14">
        <v>47782</v>
      </c>
      <c r="B23" s="1" t="s">
        <v>16</v>
      </c>
      <c r="C23" s="4">
        <v>25</v>
      </c>
      <c r="D23" s="4">
        <v>27</v>
      </c>
      <c r="E23" s="4">
        <v>28</v>
      </c>
      <c r="F23" s="4">
        <v>28</v>
      </c>
      <c r="G23" s="4">
        <v>28</v>
      </c>
      <c r="H23" s="41">
        <v>13</v>
      </c>
      <c r="I23" s="10">
        <f t="shared" si="0"/>
        <v>0.4642857142857143</v>
      </c>
    </row>
    <row r="24" spans="1:9" ht="13.15" x14ac:dyDescent="0.25">
      <c r="A24" s="14">
        <v>4777</v>
      </c>
      <c r="B24" s="1" t="s">
        <v>17</v>
      </c>
      <c r="C24" s="4">
        <v>30</v>
      </c>
      <c r="D24" s="4">
        <v>24</v>
      </c>
      <c r="E24" s="4">
        <v>24</v>
      </c>
      <c r="F24" s="4">
        <v>26</v>
      </c>
      <c r="G24" s="4">
        <v>25</v>
      </c>
      <c r="H24" s="41">
        <v>16</v>
      </c>
      <c r="I24" s="10">
        <f t="shared" si="0"/>
        <v>0.64</v>
      </c>
    </row>
    <row r="25" spans="1:9" ht="13.15" x14ac:dyDescent="0.25">
      <c r="A25" s="14">
        <v>47641</v>
      </c>
      <c r="B25" s="1" t="s">
        <v>18</v>
      </c>
      <c r="C25" s="4">
        <v>43</v>
      </c>
      <c r="D25" s="4">
        <v>48</v>
      </c>
      <c r="E25" s="4">
        <v>54</v>
      </c>
      <c r="F25" s="4">
        <v>47</v>
      </c>
      <c r="G25" s="4">
        <v>44</v>
      </c>
      <c r="H25" s="41">
        <v>11</v>
      </c>
      <c r="I25" s="10">
        <f t="shared" si="0"/>
        <v>0.25</v>
      </c>
    </row>
    <row r="26" spans="1:9" ht="13.15" x14ac:dyDescent="0.25">
      <c r="A26" s="14" t="s">
        <v>44</v>
      </c>
      <c r="B26" s="1" t="s">
        <v>19</v>
      </c>
      <c r="C26" s="4">
        <v>27</v>
      </c>
      <c r="D26" s="4">
        <v>25</v>
      </c>
      <c r="E26" s="4">
        <v>21</v>
      </c>
      <c r="F26" s="4">
        <v>23</v>
      </c>
      <c r="G26" s="4">
        <v>19</v>
      </c>
      <c r="H26" s="41">
        <v>6</v>
      </c>
      <c r="I26" s="10">
        <f t="shared" si="0"/>
        <v>0.31578947368421051</v>
      </c>
    </row>
    <row r="27" spans="1:9" ht="13.15" x14ac:dyDescent="0.25">
      <c r="A27" s="14">
        <v>4776</v>
      </c>
      <c r="B27" s="1" t="s">
        <v>20</v>
      </c>
      <c r="C27" s="4">
        <v>70</v>
      </c>
      <c r="D27" s="4">
        <v>60</v>
      </c>
      <c r="E27" s="4">
        <v>58</v>
      </c>
      <c r="F27" s="4">
        <v>53</v>
      </c>
      <c r="G27" s="4">
        <v>50</v>
      </c>
      <c r="H27" s="41">
        <v>7</v>
      </c>
      <c r="I27" s="10">
        <f t="shared" si="0"/>
        <v>0.14000000000000001</v>
      </c>
    </row>
    <row r="28" spans="1:9" ht="13.15" x14ac:dyDescent="0.25">
      <c r="A28" s="14">
        <v>4765</v>
      </c>
      <c r="B28" s="1" t="s">
        <v>21</v>
      </c>
      <c r="C28" s="4">
        <v>13</v>
      </c>
      <c r="D28" s="4">
        <v>12</v>
      </c>
      <c r="E28" s="4">
        <v>11</v>
      </c>
      <c r="F28" s="4">
        <v>12</v>
      </c>
      <c r="G28" s="4">
        <v>11</v>
      </c>
      <c r="H28" s="41">
        <v>6</v>
      </c>
      <c r="I28" s="10">
        <f t="shared" si="0"/>
        <v>0.54545454545454541</v>
      </c>
    </row>
    <row r="29" spans="1:9" ht="13.15" x14ac:dyDescent="0.25">
      <c r="A29" s="14">
        <v>47783</v>
      </c>
      <c r="B29" s="1" t="s">
        <v>22</v>
      </c>
      <c r="C29" s="4">
        <v>17</v>
      </c>
      <c r="D29" s="4">
        <v>15</v>
      </c>
      <c r="E29" s="4">
        <v>11</v>
      </c>
      <c r="F29" s="4">
        <v>9</v>
      </c>
      <c r="G29" s="4">
        <v>9</v>
      </c>
      <c r="H29" s="41">
        <v>4</v>
      </c>
      <c r="I29" s="10">
        <f t="shared" si="0"/>
        <v>0.44444444444444442</v>
      </c>
    </row>
    <row r="30" spans="1:9" ht="13.15" x14ac:dyDescent="0.25">
      <c r="A30" s="14">
        <v>4779</v>
      </c>
      <c r="B30" s="1" t="s">
        <v>23</v>
      </c>
      <c r="C30" s="4">
        <v>65</v>
      </c>
      <c r="D30" s="4">
        <v>54</v>
      </c>
      <c r="E30" s="4">
        <v>50</v>
      </c>
      <c r="F30" s="4">
        <v>49</v>
      </c>
      <c r="G30" s="4">
        <v>54</v>
      </c>
      <c r="H30" s="41">
        <v>30</v>
      </c>
      <c r="I30" s="10">
        <f t="shared" si="0"/>
        <v>0.55555555555555558</v>
      </c>
    </row>
    <row r="31" spans="1:9" ht="13.15" x14ac:dyDescent="0.25">
      <c r="A31" s="14">
        <v>473</v>
      </c>
      <c r="B31" s="1" t="s">
        <v>25</v>
      </c>
      <c r="C31" s="4">
        <v>37</v>
      </c>
      <c r="D31" s="4">
        <v>40</v>
      </c>
      <c r="E31" s="4">
        <v>33</v>
      </c>
      <c r="F31" s="4">
        <v>32</v>
      </c>
      <c r="G31" s="4">
        <v>12</v>
      </c>
      <c r="H31" s="41">
        <v>0</v>
      </c>
      <c r="I31" s="10">
        <f>H31/G31</f>
        <v>0</v>
      </c>
    </row>
    <row r="32" spans="1:9" ht="13.15" x14ac:dyDescent="0.25">
      <c r="A32" s="14">
        <v>47789</v>
      </c>
      <c r="B32" s="1" t="s">
        <v>24</v>
      </c>
      <c r="C32" s="4">
        <v>16</v>
      </c>
      <c r="D32" s="4">
        <v>13</v>
      </c>
      <c r="E32" s="4">
        <v>13</v>
      </c>
      <c r="F32" s="4">
        <v>12</v>
      </c>
      <c r="G32" s="4">
        <v>32</v>
      </c>
      <c r="H32" s="41">
        <v>21</v>
      </c>
      <c r="I32" s="10">
        <f>H32/G32</f>
        <v>0.65625</v>
      </c>
    </row>
    <row r="33" spans="1:9" ht="12" x14ac:dyDescent="0.25">
      <c r="A33" s="3"/>
      <c r="B33" s="3" t="s">
        <v>26</v>
      </c>
      <c r="C33" s="46">
        <v>936</v>
      </c>
      <c r="D33" s="46">
        <v>837</v>
      </c>
      <c r="E33" s="46">
        <v>801</v>
      </c>
      <c r="F33" s="46">
        <v>758</v>
      </c>
      <c r="G33" s="46">
        <v>735</v>
      </c>
      <c r="H33" s="44">
        <f t="shared" ref="H33" si="3">SUM(H13:H32)</f>
        <v>336</v>
      </c>
      <c r="I33" s="11">
        <f t="shared" si="0"/>
        <v>0.45714285714285713</v>
      </c>
    </row>
    <row r="34" spans="1:9" ht="12" x14ac:dyDescent="0.25">
      <c r="A34" s="6"/>
      <c r="B34" s="6" t="s">
        <v>29</v>
      </c>
      <c r="C34" s="7">
        <f t="shared" ref="C34:G34" si="4">C11+C33</f>
        <v>1251</v>
      </c>
      <c r="D34" s="7">
        <f t="shared" si="4"/>
        <v>1146</v>
      </c>
      <c r="E34" s="7">
        <f t="shared" si="4"/>
        <v>1110</v>
      </c>
      <c r="F34" s="7">
        <f t="shared" ref="F34" si="5">F11+F33</f>
        <v>1063</v>
      </c>
      <c r="G34" s="7">
        <f t="shared" si="4"/>
        <v>1040</v>
      </c>
      <c r="H34" s="42">
        <f>H11+H33</f>
        <v>461</v>
      </c>
      <c r="I34" s="12">
        <f t="shared" si="0"/>
        <v>0.44326923076923075</v>
      </c>
    </row>
    <row r="35" spans="1:9" x14ac:dyDescent="0.25">
      <c r="A35" s="3" t="s">
        <v>37</v>
      </c>
      <c r="B35" s="3" t="s">
        <v>32</v>
      </c>
      <c r="C35" s="4"/>
      <c r="D35" s="4"/>
      <c r="E35" s="4"/>
      <c r="F35" s="4"/>
      <c r="G35" s="4"/>
      <c r="H35" s="41"/>
      <c r="I35" s="10"/>
    </row>
    <row r="36" spans="1:9" ht="13.15" x14ac:dyDescent="0.25">
      <c r="A36" s="14">
        <v>551</v>
      </c>
      <c r="B36" s="1" t="s">
        <v>86</v>
      </c>
      <c r="C36" s="2">
        <v>47</v>
      </c>
      <c r="D36" s="2">
        <v>47</v>
      </c>
      <c r="E36" s="2">
        <v>51</v>
      </c>
      <c r="F36" s="2">
        <v>60</v>
      </c>
      <c r="G36" s="2">
        <v>70</v>
      </c>
      <c r="H36" s="40">
        <v>27</v>
      </c>
      <c r="I36" s="10">
        <f t="shared" si="0"/>
        <v>0.38571428571428573</v>
      </c>
    </row>
    <row r="37" spans="1:9" ht="13.15" x14ac:dyDescent="0.25">
      <c r="A37" s="14">
        <v>56101</v>
      </c>
      <c r="B37" s="1" t="s">
        <v>87</v>
      </c>
      <c r="C37" s="2">
        <v>196</v>
      </c>
      <c r="D37" s="2">
        <v>211</v>
      </c>
      <c r="E37" s="2">
        <v>230</v>
      </c>
      <c r="F37" s="2">
        <v>244</v>
      </c>
      <c r="G37" s="2">
        <v>247</v>
      </c>
      <c r="H37" s="40">
        <v>152</v>
      </c>
      <c r="I37" s="10">
        <f t="shared" si="0"/>
        <v>0.61538461538461542</v>
      </c>
    </row>
    <row r="38" spans="1:9" ht="13.15" x14ac:dyDescent="0.25">
      <c r="A38" s="14">
        <v>56102</v>
      </c>
      <c r="B38" s="1" t="s">
        <v>88</v>
      </c>
      <c r="C38" s="2">
        <v>223</v>
      </c>
      <c r="D38" s="2">
        <v>271</v>
      </c>
      <c r="E38" s="2">
        <v>293</v>
      </c>
      <c r="F38" s="2">
        <v>307</v>
      </c>
      <c r="G38" s="2">
        <v>313</v>
      </c>
      <c r="H38" s="40">
        <v>137</v>
      </c>
      <c r="I38" s="10">
        <f t="shared" si="0"/>
        <v>0.43769968051118213</v>
      </c>
    </row>
    <row r="39" spans="1:9" x14ac:dyDescent="0.25">
      <c r="A39" s="14">
        <v>563</v>
      </c>
      <c r="B39" s="1" t="s">
        <v>89</v>
      </c>
      <c r="C39" s="2">
        <v>202</v>
      </c>
      <c r="D39" s="2">
        <v>180</v>
      </c>
      <c r="E39" s="2">
        <v>182</v>
      </c>
      <c r="F39" s="2">
        <v>159</v>
      </c>
      <c r="G39" s="2">
        <v>155</v>
      </c>
      <c r="H39" s="40">
        <v>107</v>
      </c>
      <c r="I39" s="10">
        <f t="shared" si="0"/>
        <v>0.69032258064516128</v>
      </c>
    </row>
    <row r="40" spans="1:9" ht="13.15" x14ac:dyDescent="0.25">
      <c r="A40" s="14">
        <v>562</v>
      </c>
      <c r="B40" s="1" t="s">
        <v>90</v>
      </c>
      <c r="C40" s="2">
        <v>148</v>
      </c>
      <c r="D40" s="2">
        <v>186</v>
      </c>
      <c r="E40" s="2">
        <v>260</v>
      </c>
      <c r="F40" s="2">
        <v>358</v>
      </c>
      <c r="G40" s="2">
        <v>476</v>
      </c>
      <c r="H40" s="40">
        <v>132</v>
      </c>
      <c r="I40" s="10">
        <f t="shared" si="0"/>
        <v>0.27731092436974791</v>
      </c>
    </row>
    <row r="41" spans="1:9" ht="13.15" x14ac:dyDescent="0.25">
      <c r="A41" s="14" t="s">
        <v>38</v>
      </c>
      <c r="B41" s="1" t="s">
        <v>91</v>
      </c>
      <c r="C41" s="2">
        <v>8</v>
      </c>
      <c r="D41" s="2">
        <v>11</v>
      </c>
      <c r="E41" s="2">
        <v>10</v>
      </c>
      <c r="F41" s="2">
        <v>16</v>
      </c>
      <c r="G41" s="2">
        <v>17</v>
      </c>
      <c r="H41" s="40">
        <v>0</v>
      </c>
      <c r="I41" s="10">
        <f t="shared" si="0"/>
        <v>0</v>
      </c>
    </row>
    <row r="42" spans="1:9" ht="12" x14ac:dyDescent="0.25">
      <c r="A42" s="6"/>
      <c r="B42" s="6" t="s">
        <v>30</v>
      </c>
      <c r="C42" s="7">
        <f t="shared" ref="C42:H42" si="6">SUM(C36:C41)</f>
        <v>824</v>
      </c>
      <c r="D42" s="7">
        <f t="shared" si="6"/>
        <v>906</v>
      </c>
      <c r="E42" s="7">
        <f t="shared" si="6"/>
        <v>1026</v>
      </c>
      <c r="F42" s="7">
        <f t="shared" ref="F42" si="7">SUM(F36:F41)</f>
        <v>1144</v>
      </c>
      <c r="G42" s="7">
        <f t="shared" si="6"/>
        <v>1278</v>
      </c>
      <c r="H42" s="42">
        <f t="shared" si="6"/>
        <v>555</v>
      </c>
      <c r="I42" s="12">
        <f t="shared" si="0"/>
        <v>0.43427230046948356</v>
      </c>
    </row>
    <row r="43" spans="1:9" ht="12" x14ac:dyDescent="0.25">
      <c r="A43" s="13" t="s">
        <v>27</v>
      </c>
      <c r="B43" s="1"/>
    </row>
    <row r="44" spans="1:9" ht="12" x14ac:dyDescent="0.25">
      <c r="A44" s="5" t="s">
        <v>85</v>
      </c>
      <c r="B44" s="1"/>
    </row>
    <row r="45" spans="1:9" ht="12" x14ac:dyDescent="0.25">
      <c r="A45" s="2" t="s">
        <v>83</v>
      </c>
    </row>
  </sheetData>
  <sortState xmlns:xlrd2="http://schemas.microsoft.com/office/spreadsheetml/2017/richdata2" ref="A31:I32">
    <sortCondition ref="A31:A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BDEE-F0BB-4CAF-8315-C91607EFE4E8}">
  <dimension ref="A1:I30"/>
  <sheetViews>
    <sheetView tabSelected="1" workbookViewId="0">
      <selection activeCell="O15" sqref="O15"/>
    </sheetView>
  </sheetViews>
  <sheetFormatPr defaultRowHeight="15" x14ac:dyDescent="0.25"/>
  <cols>
    <col min="1" max="1" width="39.5703125" customWidth="1"/>
    <col min="2" max="9" width="13.140625" customWidth="1"/>
  </cols>
  <sheetData>
    <row r="1" spans="1:9" x14ac:dyDescent="0.25">
      <c r="A1" t="s">
        <v>81</v>
      </c>
    </row>
    <row r="2" spans="1:9" x14ac:dyDescent="0.25">
      <c r="A2" s="23" t="s">
        <v>45</v>
      </c>
      <c r="B2" s="23">
        <v>2019</v>
      </c>
      <c r="C2" s="23"/>
      <c r="D2" s="23">
        <v>2022</v>
      </c>
      <c r="E2" s="23"/>
      <c r="F2" s="23">
        <v>2024</v>
      </c>
      <c r="G2" s="23"/>
      <c r="H2" s="23">
        <v>2025</v>
      </c>
      <c r="I2" s="23"/>
    </row>
    <row r="3" spans="1:9" x14ac:dyDescent="0.25">
      <c r="A3" s="22"/>
      <c r="B3" s="27" t="s">
        <v>46</v>
      </c>
      <c r="C3" s="27" t="s">
        <v>47</v>
      </c>
      <c r="D3" s="27" t="s">
        <v>46</v>
      </c>
      <c r="E3" s="27" t="s">
        <v>47</v>
      </c>
      <c r="F3" s="27" t="s">
        <v>46</v>
      </c>
      <c r="G3" s="27" t="s">
        <v>47</v>
      </c>
      <c r="H3" s="27" t="s">
        <v>46</v>
      </c>
      <c r="I3" s="27" t="s">
        <v>47</v>
      </c>
    </row>
    <row r="4" spans="1:9" x14ac:dyDescent="0.25">
      <c r="A4" s="18" t="s">
        <v>48</v>
      </c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7" t="s">
        <v>49</v>
      </c>
      <c r="B5" s="19">
        <v>8988</v>
      </c>
      <c r="C5" s="20">
        <v>6.5990704914060838E-2</v>
      </c>
      <c r="D5" s="19">
        <v>11177</v>
      </c>
      <c r="E5" s="20">
        <v>7.9714434467560075E-2</v>
      </c>
      <c r="F5" s="19">
        <v>10674</v>
      </c>
      <c r="G5" s="20">
        <v>7.2511123942800862E-2</v>
      </c>
      <c r="H5" s="19">
        <v>10212</v>
      </c>
      <c r="I5" s="20">
        <v>7.1991540359534714E-2</v>
      </c>
    </row>
    <row r="6" spans="1:9" x14ac:dyDescent="0.25">
      <c r="A6" s="17" t="s">
        <v>50</v>
      </c>
      <c r="B6" s="19">
        <v>41664</v>
      </c>
      <c r="C6" s="20">
        <v>0.3059008377324689</v>
      </c>
      <c r="D6" s="19">
        <v>45007</v>
      </c>
      <c r="E6" s="20">
        <v>0.32099020775534365</v>
      </c>
      <c r="F6" s="19">
        <v>46499</v>
      </c>
      <c r="G6" s="20">
        <v>0.31587921605923713</v>
      </c>
      <c r="H6" s="19">
        <v>47627</v>
      </c>
      <c r="I6" s="20">
        <v>0.33575608036658444</v>
      </c>
    </row>
    <row r="7" spans="1:9" x14ac:dyDescent="0.25">
      <c r="A7" s="17" t="s">
        <v>51</v>
      </c>
      <c r="B7" s="19">
        <v>26076</v>
      </c>
      <c r="C7" s="20">
        <v>0.1914523388227693</v>
      </c>
      <c r="D7" s="19">
        <v>23105</v>
      </c>
      <c r="E7" s="20">
        <v>0.164785005669945</v>
      </c>
      <c r="F7" s="19">
        <v>27872</v>
      </c>
      <c r="G7" s="20">
        <v>0.18934139465371422</v>
      </c>
      <c r="H7" s="19">
        <v>27580</v>
      </c>
      <c r="I7" s="20">
        <v>0.19443073669369051</v>
      </c>
    </row>
    <row r="8" spans="1:9" x14ac:dyDescent="0.25">
      <c r="A8" s="17" t="s">
        <v>52</v>
      </c>
      <c r="B8" s="19">
        <v>4467</v>
      </c>
      <c r="C8" s="20">
        <v>3.2797116027048261E-2</v>
      </c>
      <c r="D8" s="19">
        <v>4225</v>
      </c>
      <c r="E8" s="20">
        <v>3.0132726637330347E-2</v>
      </c>
      <c r="F8" s="19">
        <v>4470</v>
      </c>
      <c r="G8" s="20">
        <v>3.0365816378519751E-2</v>
      </c>
      <c r="H8" s="19">
        <v>4436</v>
      </c>
      <c r="I8" s="20">
        <v>3.1272470919985904E-2</v>
      </c>
    </row>
    <row r="9" spans="1:9" x14ac:dyDescent="0.25">
      <c r="A9" s="18" t="s">
        <v>53</v>
      </c>
      <c r="B9" s="19"/>
      <c r="C9" s="20"/>
      <c r="D9" s="19"/>
      <c r="E9" s="20"/>
      <c r="F9" s="19"/>
      <c r="G9" s="20"/>
      <c r="H9" s="19"/>
      <c r="I9" s="20"/>
    </row>
    <row r="10" spans="1:9" x14ac:dyDescent="0.25">
      <c r="A10" s="17" t="s">
        <v>54</v>
      </c>
      <c r="B10" s="19">
        <v>5912</v>
      </c>
      <c r="C10" s="20">
        <v>4.3406436076093423E-2</v>
      </c>
      <c r="D10" s="19">
        <v>6443</v>
      </c>
      <c r="E10" s="20">
        <v>4.5951516621140692E-2</v>
      </c>
      <c r="F10" s="19">
        <v>6652</v>
      </c>
      <c r="G10" s="20">
        <v>4.5188682449645051E-2</v>
      </c>
      <c r="H10" s="19">
        <v>6409</v>
      </c>
      <c r="I10" s="20">
        <v>4.5181529784984138E-2</v>
      </c>
    </row>
    <row r="11" spans="1:9" x14ac:dyDescent="0.25">
      <c r="A11" s="17" t="s">
        <v>55</v>
      </c>
      <c r="B11" s="19">
        <v>23046</v>
      </c>
      <c r="C11" s="20">
        <v>0.16920580612477149</v>
      </c>
      <c r="D11" s="19">
        <v>23787</v>
      </c>
      <c r="E11" s="20">
        <v>0.16964903396974604</v>
      </c>
      <c r="F11" s="19">
        <v>24233</v>
      </c>
      <c r="G11" s="20">
        <v>0.1646207669576441</v>
      </c>
      <c r="H11" s="19">
        <v>24392</v>
      </c>
      <c r="I11" s="20">
        <v>0.17195629185759606</v>
      </c>
    </row>
    <row r="12" spans="1:9" x14ac:dyDescent="0.25">
      <c r="A12" s="18" t="s">
        <v>56</v>
      </c>
      <c r="B12" s="19"/>
      <c r="C12" s="20"/>
      <c r="D12" s="19"/>
      <c r="E12" s="20"/>
      <c r="F12" s="19"/>
      <c r="G12" s="20"/>
      <c r="H12" s="19"/>
      <c r="I12" s="20"/>
    </row>
    <row r="13" spans="1:9" x14ac:dyDescent="0.25">
      <c r="A13" s="14" t="s">
        <v>57</v>
      </c>
      <c r="B13" s="19">
        <v>13062</v>
      </c>
      <c r="C13" s="20">
        <v>9.5902379571368782E-2</v>
      </c>
      <c r="D13" s="19">
        <v>13315</v>
      </c>
      <c r="E13" s="20">
        <v>9.496266394699493E-2</v>
      </c>
      <c r="F13" s="19">
        <v>13349</v>
      </c>
      <c r="G13" s="20">
        <v>9.0683061037328899E-2</v>
      </c>
      <c r="H13" s="19">
        <v>13298</v>
      </c>
      <c r="I13" s="20">
        <v>9.3746915756080365E-2</v>
      </c>
    </row>
    <row r="14" spans="1:9" x14ac:dyDescent="0.25">
      <c r="A14" s="14" t="s">
        <v>58</v>
      </c>
      <c r="B14" s="19">
        <v>2750</v>
      </c>
      <c r="C14" s="20">
        <v>2.0190747498182834E-2</v>
      </c>
      <c r="D14" s="19">
        <v>2845</v>
      </c>
      <c r="E14" s="20">
        <v>2.0290557936853217E-2</v>
      </c>
      <c r="F14" s="19">
        <v>2944</v>
      </c>
      <c r="G14" s="20">
        <v>1.9999320675248802E-2</v>
      </c>
      <c r="H14" s="19">
        <v>3026</v>
      </c>
      <c r="I14" s="20">
        <v>2.1332393373281636E-2</v>
      </c>
    </row>
    <row r="15" spans="1:9" x14ac:dyDescent="0.25">
      <c r="A15" s="14" t="s">
        <v>59</v>
      </c>
      <c r="B15" s="19">
        <v>1502</v>
      </c>
      <c r="C15" s="20">
        <v>1.1027819179007496E-2</v>
      </c>
      <c r="D15" s="19">
        <v>1427</v>
      </c>
      <c r="E15" s="20">
        <v>1.017737299679773E-2</v>
      </c>
      <c r="F15" s="19">
        <v>1385</v>
      </c>
      <c r="G15" s="20">
        <v>9.4086478040827422E-3</v>
      </c>
      <c r="H15" s="19">
        <v>1350</v>
      </c>
      <c r="I15" s="20">
        <v>9.5170955234402544E-3</v>
      </c>
    </row>
    <row r="16" spans="1:9" x14ac:dyDescent="0.25">
      <c r="A16" s="14" t="s">
        <v>60</v>
      </c>
      <c r="B16" s="19">
        <v>695</v>
      </c>
      <c r="C16" s="20">
        <v>5.1027525495407526E-3</v>
      </c>
      <c r="D16" s="19">
        <v>772</v>
      </c>
      <c r="E16" s="20">
        <v>5.5059088672234384E-3</v>
      </c>
      <c r="F16" s="19">
        <v>772</v>
      </c>
      <c r="G16" s="20">
        <v>5.2443870792432323E-3</v>
      </c>
      <c r="H16" s="19">
        <v>807</v>
      </c>
      <c r="I16" s="20">
        <v>5.6891082129009521E-3</v>
      </c>
    </row>
    <row r="17" spans="1:9" x14ac:dyDescent="0.25">
      <c r="A17" s="14" t="s">
        <v>61</v>
      </c>
      <c r="B17" s="19">
        <v>127</v>
      </c>
      <c r="C17" s="20">
        <v>9.324454299160799E-4</v>
      </c>
      <c r="D17" s="19">
        <v>237</v>
      </c>
      <c r="E17" s="20">
        <v>1.6902854942123769E-3</v>
      </c>
      <c r="F17" s="19">
        <v>253</v>
      </c>
      <c r="G17" s="20">
        <v>1.7186916205291941E-3</v>
      </c>
      <c r="H17" s="19">
        <v>257</v>
      </c>
      <c r="I17" s="20">
        <v>1.8117729996475151E-3</v>
      </c>
    </row>
    <row r="18" spans="1:9" x14ac:dyDescent="0.25">
      <c r="A18" s="14" t="s">
        <v>62</v>
      </c>
      <c r="B18" s="19">
        <v>18</v>
      </c>
      <c r="C18" s="20">
        <v>1.3215761998810582E-4</v>
      </c>
      <c r="D18" s="19">
        <v>26</v>
      </c>
      <c r="E18" s="20">
        <v>1.854321639220329E-4</v>
      </c>
      <c r="F18" s="19">
        <v>31</v>
      </c>
      <c r="G18" s="20">
        <v>2.1059067287116607E-4</v>
      </c>
      <c r="H18" s="19">
        <v>37</v>
      </c>
      <c r="I18" s="20">
        <v>2.608389143461403E-4</v>
      </c>
    </row>
    <row r="19" spans="1:9" x14ac:dyDescent="0.25">
      <c r="A19" s="14" t="s">
        <v>63</v>
      </c>
      <c r="B19" s="19">
        <v>5025</v>
      </c>
      <c r="C19" s="20">
        <v>3.689400224667954E-2</v>
      </c>
      <c r="D19" s="19">
        <v>4997</v>
      </c>
      <c r="E19" s="20">
        <v>3.5638635504553789E-2</v>
      </c>
      <c r="F19" s="19">
        <v>4918</v>
      </c>
      <c r="G19" s="20">
        <v>3.3409191263883697E-2</v>
      </c>
      <c r="H19" s="19">
        <v>4928</v>
      </c>
      <c r="I19" s="20">
        <v>3.4740923510750796E-2</v>
      </c>
    </row>
    <row r="20" spans="1:9" x14ac:dyDescent="0.25">
      <c r="A20" s="14" t="s">
        <v>64</v>
      </c>
      <c r="B20" s="19">
        <v>2242</v>
      </c>
      <c r="C20" s="20">
        <v>1.6460965778518515E-2</v>
      </c>
      <c r="D20" s="19">
        <v>2378</v>
      </c>
      <c r="E20" s="20">
        <v>1.6959910992561316E-2</v>
      </c>
      <c r="F20" s="19">
        <v>2587</v>
      </c>
      <c r="G20" s="20">
        <v>1.7574131313474406E-2</v>
      </c>
      <c r="H20" s="19">
        <v>2711</v>
      </c>
      <c r="I20" s="20">
        <v>1.9111737751145576E-2</v>
      </c>
    </row>
    <row r="21" spans="1:9" x14ac:dyDescent="0.25">
      <c r="A21" s="18" t="s">
        <v>65</v>
      </c>
      <c r="B21" s="19"/>
      <c r="C21" s="20"/>
      <c r="D21" s="19"/>
      <c r="E21" s="20"/>
      <c r="F21" s="19"/>
      <c r="G21" s="20"/>
      <c r="H21" s="19"/>
      <c r="I21" s="20"/>
    </row>
    <row r="22" spans="1:9" x14ac:dyDescent="0.25">
      <c r="A22" s="17" t="s">
        <v>66</v>
      </c>
      <c r="B22" s="19">
        <v>107</v>
      </c>
      <c r="C22" s="20">
        <v>7.8560362992929564E-4</v>
      </c>
      <c r="D22" s="19">
        <v>86</v>
      </c>
      <c r="E22" s="20">
        <v>6.1335254220364727E-4</v>
      </c>
      <c r="F22" s="19">
        <v>118</v>
      </c>
      <c r="G22" s="20">
        <v>8.0160320641282565E-4</v>
      </c>
      <c r="H22" s="19">
        <v>119</v>
      </c>
      <c r="I22" s="20">
        <v>8.3891434614028902E-4</v>
      </c>
    </row>
    <row r="23" spans="1:9" x14ac:dyDescent="0.25">
      <c r="A23" s="17" t="s">
        <v>67</v>
      </c>
      <c r="B23" s="19">
        <v>289</v>
      </c>
      <c r="C23" s="20">
        <v>2.1218640098090323E-3</v>
      </c>
      <c r="D23" s="19">
        <v>187</v>
      </c>
      <c r="E23" s="20">
        <v>1.3336851789776981E-3</v>
      </c>
      <c r="F23" s="19">
        <v>217</v>
      </c>
      <c r="G23" s="20">
        <v>1.4741347100981623E-3</v>
      </c>
      <c r="H23" s="19">
        <v>217</v>
      </c>
      <c r="I23" s="20">
        <v>1.5297849841381741E-3</v>
      </c>
    </row>
    <row r="24" spans="1:9" x14ac:dyDescent="0.25">
      <c r="A24" s="17" t="s">
        <v>68</v>
      </c>
      <c r="B24" s="19">
        <v>74</v>
      </c>
      <c r="C24" s="20">
        <v>5.4331465995110172E-4</v>
      </c>
      <c r="D24" s="19">
        <v>60</v>
      </c>
      <c r="E24" s="20">
        <v>4.279203782816144E-4</v>
      </c>
      <c r="F24" s="19">
        <v>95</v>
      </c>
      <c r="G24" s="20">
        <v>6.4535851363744438E-4</v>
      </c>
      <c r="H24" s="19">
        <v>80</v>
      </c>
      <c r="I24" s="20">
        <v>5.6397603101868176E-4</v>
      </c>
    </row>
    <row r="25" spans="1:9" x14ac:dyDescent="0.25">
      <c r="A25" s="17" t="s">
        <v>69</v>
      </c>
      <c r="B25" s="19">
        <v>157</v>
      </c>
      <c r="C25" s="20">
        <v>1.1527081298962562E-3</v>
      </c>
      <c r="D25" s="19">
        <v>139</v>
      </c>
      <c r="E25" s="20">
        <v>9.9134887635240663E-4</v>
      </c>
      <c r="F25" s="19">
        <v>136</v>
      </c>
      <c r="G25" s="20">
        <v>9.238816616283414E-4</v>
      </c>
      <c r="H25" s="19">
        <v>126</v>
      </c>
      <c r="I25" s="20">
        <v>8.8826224885442374E-4</v>
      </c>
    </row>
    <row r="26" spans="1:9" x14ac:dyDescent="0.25">
      <c r="A26" s="21" t="s">
        <v>70</v>
      </c>
      <c r="B26" s="24">
        <v>136201</v>
      </c>
      <c r="C26" s="28">
        <v>1</v>
      </c>
      <c r="D26" s="24">
        <v>140213</v>
      </c>
      <c r="E26" s="28">
        <v>1</v>
      </c>
      <c r="F26" s="24">
        <v>147205</v>
      </c>
      <c r="G26" s="28">
        <v>1</v>
      </c>
      <c r="H26" s="24">
        <v>147612</v>
      </c>
      <c r="I26" s="28">
        <v>1</v>
      </c>
    </row>
    <row r="27" spans="1:9" x14ac:dyDescent="0.25">
      <c r="A27" s="22" t="s">
        <v>71</v>
      </c>
      <c r="B27" s="25">
        <v>231094</v>
      </c>
      <c r="C27" s="22"/>
      <c r="D27" s="25">
        <v>234916</v>
      </c>
      <c r="E27" s="26"/>
      <c r="F27" s="25">
        <v>243827</v>
      </c>
      <c r="G27" s="26"/>
      <c r="H27" s="25">
        <v>244280</v>
      </c>
      <c r="I27" s="26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 t="s">
        <v>82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 t="s">
        <v>73</v>
      </c>
      <c r="B30" s="2"/>
      <c r="C30" s="2"/>
      <c r="D30" s="2"/>
      <c r="E30" s="2"/>
      <c r="F30" s="2"/>
      <c r="G30" s="2"/>
      <c r="H30" s="2"/>
      <c r="I3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8C98-6705-4036-B5AC-B9893E47E344}">
  <dimension ref="A1:F30"/>
  <sheetViews>
    <sheetView workbookViewId="0">
      <selection activeCell="B33" sqref="B33"/>
    </sheetView>
  </sheetViews>
  <sheetFormatPr defaultRowHeight="15" x14ac:dyDescent="0.25"/>
  <cols>
    <col min="1" max="1" width="47" customWidth="1"/>
    <col min="2" max="6" width="28" customWidth="1"/>
  </cols>
  <sheetData>
    <row r="1" spans="1:6" x14ac:dyDescent="0.25">
      <c r="A1" t="s">
        <v>95</v>
      </c>
    </row>
    <row r="3" spans="1:6" x14ac:dyDescent="0.25">
      <c r="A3" s="51" t="s">
        <v>94</v>
      </c>
      <c r="B3" s="29" t="s">
        <v>74</v>
      </c>
      <c r="C3" s="29" t="s">
        <v>47</v>
      </c>
      <c r="D3" s="29" t="s">
        <v>75</v>
      </c>
      <c r="E3" s="29" t="s">
        <v>47</v>
      </c>
      <c r="F3" s="29" t="s">
        <v>76</v>
      </c>
    </row>
    <row r="4" spans="1:6" ht="19.5" customHeight="1" x14ac:dyDescent="0.25">
      <c r="A4" s="52"/>
      <c r="B4" s="30"/>
      <c r="C4" s="31" t="s">
        <v>74</v>
      </c>
      <c r="D4" s="31"/>
      <c r="E4" s="31" t="s">
        <v>75</v>
      </c>
      <c r="F4" s="32" t="s">
        <v>77</v>
      </c>
    </row>
    <row r="5" spans="1:6" x14ac:dyDescent="0.25">
      <c r="A5" s="33" t="s">
        <v>48</v>
      </c>
      <c r="B5" s="34"/>
      <c r="C5" s="34"/>
      <c r="D5" s="34"/>
      <c r="E5" s="34"/>
      <c r="F5" s="34"/>
    </row>
    <row r="6" spans="1:6" x14ac:dyDescent="0.25">
      <c r="A6" s="35" t="s">
        <v>49</v>
      </c>
      <c r="B6" s="36">
        <v>10212</v>
      </c>
      <c r="C6" s="37">
        <v>7.1991540359534714E-2</v>
      </c>
      <c r="D6" s="36">
        <v>10212</v>
      </c>
      <c r="E6" s="37">
        <v>4.2871716505946705E-2</v>
      </c>
      <c r="F6" s="54">
        <v>1</v>
      </c>
    </row>
    <row r="7" spans="1:6" x14ac:dyDescent="0.25">
      <c r="A7" s="35" t="s">
        <v>50</v>
      </c>
      <c r="B7" s="36">
        <v>47627</v>
      </c>
      <c r="C7" s="37">
        <v>0.33575608036658444</v>
      </c>
      <c r="D7" s="36">
        <v>47627</v>
      </c>
      <c r="E7" s="37">
        <v>0.19994626341840227</v>
      </c>
      <c r="F7" s="54">
        <v>1</v>
      </c>
    </row>
    <row r="8" spans="1:6" x14ac:dyDescent="0.25">
      <c r="A8" s="35" t="s">
        <v>51</v>
      </c>
      <c r="B8" s="36">
        <v>27580</v>
      </c>
      <c r="C8" s="37">
        <v>0.19443073669369051</v>
      </c>
      <c r="D8" s="36">
        <v>27580</v>
      </c>
      <c r="E8" s="37">
        <v>0.11578554066137978</v>
      </c>
      <c r="F8" s="54">
        <v>1</v>
      </c>
    </row>
    <row r="9" spans="1:6" x14ac:dyDescent="0.25">
      <c r="A9" s="35" t="s">
        <v>52</v>
      </c>
      <c r="B9" s="36">
        <v>4436</v>
      </c>
      <c r="C9" s="37">
        <v>3.1272470919985904E-2</v>
      </c>
      <c r="D9" s="36">
        <v>4436</v>
      </c>
      <c r="E9" s="37">
        <v>1.8623084059966665E-2</v>
      </c>
      <c r="F9" s="54">
        <v>1</v>
      </c>
    </row>
    <row r="10" spans="1:6" x14ac:dyDescent="0.25">
      <c r="A10" s="33" t="s">
        <v>53</v>
      </c>
      <c r="B10" s="34"/>
      <c r="C10" s="37"/>
      <c r="D10" s="34"/>
      <c r="E10" s="37"/>
      <c r="F10" s="54"/>
    </row>
    <row r="11" spans="1:6" x14ac:dyDescent="0.25">
      <c r="A11" s="35" t="s">
        <v>54</v>
      </c>
      <c r="B11" s="36">
        <v>6409</v>
      </c>
      <c r="C11" s="37">
        <v>4.5181529784984138E-2</v>
      </c>
      <c r="D11" s="36">
        <v>12818</v>
      </c>
      <c r="E11" s="37">
        <v>5.3812148665611528E-2</v>
      </c>
      <c r="F11" s="54">
        <v>2</v>
      </c>
    </row>
    <row r="12" spans="1:6" x14ac:dyDescent="0.25">
      <c r="A12" s="35" t="s">
        <v>55</v>
      </c>
      <c r="B12" s="36">
        <v>24392</v>
      </c>
      <c r="C12" s="37">
        <v>0.17195629185759606</v>
      </c>
      <c r="D12" s="36">
        <v>48784</v>
      </c>
      <c r="E12" s="37">
        <v>0.20480354661438546</v>
      </c>
      <c r="F12" s="54">
        <v>2</v>
      </c>
    </row>
    <row r="13" spans="1:6" x14ac:dyDescent="0.25">
      <c r="A13" s="33" t="s">
        <v>56</v>
      </c>
      <c r="B13" s="34"/>
      <c r="C13" s="37"/>
      <c r="D13" s="34"/>
      <c r="E13" s="37"/>
      <c r="F13" s="54"/>
    </row>
    <row r="14" spans="1:6" x14ac:dyDescent="0.25">
      <c r="A14" s="35" t="s">
        <v>57</v>
      </c>
      <c r="B14" s="36">
        <v>13298</v>
      </c>
      <c r="C14" s="37">
        <v>9.3746915756080365E-2</v>
      </c>
      <c r="D14" s="36">
        <v>50378</v>
      </c>
      <c r="E14" s="37">
        <v>0.21149543029147896</v>
      </c>
      <c r="F14" s="54">
        <v>3.7883892314633778</v>
      </c>
    </row>
    <row r="15" spans="1:6" x14ac:dyDescent="0.25">
      <c r="A15" s="35" t="s">
        <v>58</v>
      </c>
      <c r="B15" s="36">
        <v>3026</v>
      </c>
      <c r="C15" s="37">
        <v>2.1332393373281636E-2</v>
      </c>
      <c r="D15" s="36">
        <v>9482</v>
      </c>
      <c r="E15" s="37">
        <v>3.9807052086700614E-2</v>
      </c>
      <c r="F15" s="54">
        <v>3.1335095836087246</v>
      </c>
    </row>
    <row r="16" spans="1:6" x14ac:dyDescent="0.25">
      <c r="A16" s="35" t="s">
        <v>59</v>
      </c>
      <c r="B16" s="36">
        <v>1350</v>
      </c>
      <c r="C16" s="37">
        <v>9.5170955234402544E-3</v>
      </c>
      <c r="D16" s="36">
        <v>5512</v>
      </c>
      <c r="E16" s="37">
        <v>2.3140315450526659E-2</v>
      </c>
      <c r="F16" s="54">
        <v>4.0829629629629629</v>
      </c>
    </row>
    <row r="17" spans="1:6" x14ac:dyDescent="0.25">
      <c r="A17" s="35" t="s">
        <v>60</v>
      </c>
      <c r="B17" s="36">
        <v>807</v>
      </c>
      <c r="C17" s="37">
        <v>5.6891082129009521E-3</v>
      </c>
      <c r="D17" s="36">
        <v>2523</v>
      </c>
      <c r="E17" s="37">
        <v>1.0591984013366975E-2</v>
      </c>
      <c r="F17" s="54">
        <v>3.1263940520446099</v>
      </c>
    </row>
    <row r="18" spans="1:6" x14ac:dyDescent="0.25">
      <c r="A18" s="35" t="s">
        <v>61</v>
      </c>
      <c r="B18" s="36">
        <v>257</v>
      </c>
      <c r="C18" s="37">
        <v>1.8117729996475151E-3</v>
      </c>
      <c r="D18" s="36">
        <v>1137</v>
      </c>
      <c r="E18" s="37">
        <v>4.7733197872367218E-3</v>
      </c>
      <c r="F18" s="54">
        <v>4.4241245136186773</v>
      </c>
    </row>
    <row r="19" spans="1:6" x14ac:dyDescent="0.25">
      <c r="A19" s="35" t="s">
        <v>62</v>
      </c>
      <c r="B19" s="36">
        <v>37</v>
      </c>
      <c r="C19" s="37">
        <v>2.608389143461403E-4</v>
      </c>
      <c r="D19" s="36">
        <v>125</v>
      </c>
      <c r="E19" s="37">
        <v>5.2477130466542683E-4</v>
      </c>
      <c r="F19" s="54">
        <v>3.3783783783783785</v>
      </c>
    </row>
    <row r="20" spans="1:6" x14ac:dyDescent="0.25">
      <c r="A20" s="35" t="s">
        <v>78</v>
      </c>
      <c r="B20" s="36">
        <v>4928</v>
      </c>
      <c r="C20" s="37">
        <v>3.4740923510750796E-2</v>
      </c>
      <c r="D20" s="36">
        <v>13015</v>
      </c>
      <c r="E20" s="37">
        <v>5.4639188241764239E-2</v>
      </c>
      <c r="F20" s="54">
        <v>2.6410308441558441</v>
      </c>
    </row>
    <row r="21" spans="1:6" x14ac:dyDescent="0.25">
      <c r="A21" s="35" t="s">
        <v>64</v>
      </c>
      <c r="B21" s="36">
        <v>2711</v>
      </c>
      <c r="C21" s="37">
        <v>1.9111737751145576E-2</v>
      </c>
      <c r="D21" s="36">
        <v>5713</v>
      </c>
      <c r="E21" s="37">
        <v>2.3984147708428667E-2</v>
      </c>
      <c r="F21" s="54">
        <v>2.1073404647731464</v>
      </c>
    </row>
    <row r="22" spans="1:6" x14ac:dyDescent="0.25">
      <c r="A22" s="33" t="s">
        <v>65</v>
      </c>
      <c r="B22" s="34"/>
      <c r="C22" s="37"/>
      <c r="D22" s="34"/>
      <c r="E22" s="37"/>
      <c r="F22" s="54"/>
    </row>
    <row r="23" spans="1:6" x14ac:dyDescent="0.25">
      <c r="A23" s="35" t="s">
        <v>66</v>
      </c>
      <c r="B23" s="36">
        <v>119</v>
      </c>
      <c r="C23" s="37">
        <v>8.3891434614028902E-4</v>
      </c>
      <c r="D23" s="36">
        <v>1782</v>
      </c>
      <c r="E23" s="37">
        <v>7.4811397193103243E-3</v>
      </c>
      <c r="F23" s="54">
        <v>14.974789915966387</v>
      </c>
    </row>
    <row r="24" spans="1:6" x14ac:dyDescent="0.25">
      <c r="A24" s="35" t="s">
        <v>67</v>
      </c>
      <c r="B24" s="36">
        <v>217</v>
      </c>
      <c r="C24" s="37">
        <v>1.5297849841381741E-3</v>
      </c>
      <c r="D24" s="36">
        <v>2333</v>
      </c>
      <c r="E24" s="37">
        <v>9.7943316302755261E-3</v>
      </c>
      <c r="F24" s="54">
        <v>10.751152073732719</v>
      </c>
    </row>
    <row r="25" spans="1:6" x14ac:dyDescent="0.25">
      <c r="A25" s="35" t="s">
        <v>68</v>
      </c>
      <c r="B25" s="36">
        <v>80</v>
      </c>
      <c r="C25" s="37">
        <v>5.6397603101868176E-4</v>
      </c>
      <c r="D25" s="36">
        <v>486</v>
      </c>
      <c r="E25" s="37">
        <v>2.0403108325391796E-3</v>
      </c>
      <c r="F25" s="54">
        <v>6.0750000000000002</v>
      </c>
    </row>
    <row r="26" spans="1:6" x14ac:dyDescent="0.25">
      <c r="A26" s="35" t="s">
        <v>79</v>
      </c>
      <c r="B26" s="36">
        <v>126</v>
      </c>
      <c r="C26" s="37">
        <v>8.8826224885442374E-4</v>
      </c>
      <c r="D26" s="36">
        <v>337</v>
      </c>
      <c r="E26" s="37">
        <v>1.4147834373779906E-3</v>
      </c>
      <c r="F26" s="54">
        <v>2.6746031746031744</v>
      </c>
    </row>
    <row r="27" spans="1:6" x14ac:dyDescent="0.25">
      <c r="A27" s="38" t="s">
        <v>80</v>
      </c>
      <c r="B27" s="39">
        <v>147612</v>
      </c>
      <c r="C27" s="53">
        <v>1</v>
      </c>
      <c r="D27" s="39">
        <v>244280</v>
      </c>
      <c r="E27" s="53">
        <v>1</v>
      </c>
      <c r="F27" s="55">
        <v>1.6548790071267918</v>
      </c>
    </row>
    <row r="29" spans="1:6" x14ac:dyDescent="0.25">
      <c r="A29" s="2" t="s">
        <v>72</v>
      </c>
    </row>
    <row r="30" spans="1:6" x14ac:dyDescent="0.25">
      <c r="A30" s="2" t="s">
        <v>73</v>
      </c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Det_horeca</vt:lpstr>
      <vt:lpstr>HH uitgegebreid jaren	</vt:lpstr>
      <vt:lpstr>HH uitgebreid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 Stinissen</dc:creator>
  <cp:lastModifiedBy>Age Stinissen</cp:lastModifiedBy>
  <dcterms:created xsi:type="dcterms:W3CDTF">2023-12-07T13:06:57Z</dcterms:created>
  <dcterms:modified xsi:type="dcterms:W3CDTF">2025-08-20T08:26:24Z</dcterms:modified>
</cp:coreProperties>
</file>